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FE DE OFICINA RF\Desktop\INFORMACION FALTANTE DE SUBIR A LA PAGINA\2025\"/>
    </mc:Choice>
  </mc:AlternateContent>
  <xr:revisionPtr revIDLastSave="0" documentId="8_{34ED31CF-E1CB-4FF4-8886-C1D1865E87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Hoja1!$B$1:$O$65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6" i="1" l="1"/>
  <c r="I56" i="1"/>
  <c r="H56" i="1"/>
  <c r="G56" i="1"/>
  <c r="F56" i="1"/>
  <c r="E56" i="1"/>
  <c r="D56" i="1"/>
  <c r="C48" i="1" l="1"/>
  <c r="D47" i="1"/>
  <c r="O55" i="1"/>
  <c r="J55" i="1"/>
  <c r="I55" i="1"/>
  <c r="G55" i="1"/>
  <c r="E47" i="1"/>
  <c r="C64" i="1"/>
  <c r="C63" i="1"/>
  <c r="O62" i="1"/>
  <c r="N62" i="1"/>
  <c r="M62" i="1"/>
  <c r="L62" i="1"/>
  <c r="K62" i="1"/>
  <c r="J62" i="1"/>
  <c r="I62" i="1"/>
  <c r="H62" i="1"/>
  <c r="G62" i="1"/>
  <c r="F62" i="1"/>
  <c r="C62" i="1" s="1"/>
  <c r="E62" i="1"/>
  <c r="D62" i="1"/>
  <c r="C61" i="1"/>
  <c r="C60" i="1"/>
  <c r="C59" i="1"/>
  <c r="C58" i="1"/>
  <c r="C57" i="1"/>
  <c r="N55" i="1"/>
  <c r="M55" i="1"/>
  <c r="L55" i="1"/>
  <c r="K55" i="1"/>
  <c r="H55" i="1"/>
  <c r="F55" i="1"/>
  <c r="E55" i="1"/>
  <c r="C54" i="1"/>
  <c r="C53" i="1"/>
  <c r="C52" i="1"/>
  <c r="O51" i="1"/>
  <c r="N51" i="1"/>
  <c r="M51" i="1"/>
  <c r="L51" i="1"/>
  <c r="K51" i="1"/>
  <c r="J51" i="1"/>
  <c r="I51" i="1"/>
  <c r="H51" i="1"/>
  <c r="G51" i="1"/>
  <c r="F51" i="1"/>
  <c r="E51" i="1"/>
  <c r="D51" i="1"/>
  <c r="C50" i="1"/>
  <c r="C49" i="1"/>
  <c r="O47" i="1"/>
  <c r="N47" i="1"/>
  <c r="M47" i="1"/>
  <c r="L47" i="1"/>
  <c r="K47" i="1"/>
  <c r="J47" i="1"/>
  <c r="I47" i="1"/>
  <c r="H47" i="1"/>
  <c r="G47" i="1"/>
  <c r="F47" i="1"/>
  <c r="E13" i="1"/>
  <c r="C13" i="1" s="1"/>
  <c r="E23" i="1"/>
  <c r="E29" i="1"/>
  <c r="E32" i="1"/>
  <c r="E39" i="1"/>
  <c r="C39" i="1" s="1"/>
  <c r="E43" i="1"/>
  <c r="C46" i="1"/>
  <c r="C45" i="1"/>
  <c r="C44" i="1"/>
  <c r="O43" i="1"/>
  <c r="N43" i="1"/>
  <c r="M43" i="1"/>
  <c r="L43" i="1"/>
  <c r="K43" i="1"/>
  <c r="J43" i="1"/>
  <c r="I43" i="1"/>
  <c r="H43" i="1"/>
  <c r="G43" i="1"/>
  <c r="F43" i="1"/>
  <c r="C43" i="1" s="1"/>
  <c r="D43" i="1"/>
  <c r="C42" i="1"/>
  <c r="C41" i="1"/>
  <c r="C40" i="1"/>
  <c r="O39" i="1"/>
  <c r="N39" i="1"/>
  <c r="M39" i="1"/>
  <c r="L39" i="1"/>
  <c r="K39" i="1"/>
  <c r="J39" i="1"/>
  <c r="I39" i="1"/>
  <c r="H39" i="1"/>
  <c r="G39" i="1"/>
  <c r="F39" i="1"/>
  <c r="D39" i="1"/>
  <c r="C38" i="1"/>
  <c r="C37" i="1"/>
  <c r="C36" i="1"/>
  <c r="C35" i="1"/>
  <c r="C34" i="1"/>
  <c r="C33" i="1"/>
  <c r="O32" i="1"/>
  <c r="N32" i="1"/>
  <c r="M32" i="1"/>
  <c r="L32" i="1"/>
  <c r="K32" i="1"/>
  <c r="J32" i="1"/>
  <c r="I32" i="1"/>
  <c r="H32" i="1"/>
  <c r="G32" i="1"/>
  <c r="F32" i="1"/>
  <c r="D32" i="1"/>
  <c r="C32" i="1" s="1"/>
  <c r="C31" i="1"/>
  <c r="C30" i="1"/>
  <c r="O29" i="1"/>
  <c r="N29" i="1"/>
  <c r="M29" i="1"/>
  <c r="L29" i="1"/>
  <c r="K29" i="1"/>
  <c r="J29" i="1"/>
  <c r="I29" i="1"/>
  <c r="H29" i="1"/>
  <c r="G29" i="1"/>
  <c r="F29" i="1"/>
  <c r="D29" i="1"/>
  <c r="C28" i="1"/>
  <c r="C27" i="1"/>
  <c r="C26" i="1"/>
  <c r="C25" i="1"/>
  <c r="C24" i="1"/>
  <c r="O23" i="1"/>
  <c r="O13" i="1"/>
  <c r="N23" i="1"/>
  <c r="M23" i="1"/>
  <c r="L23" i="1"/>
  <c r="K23" i="1"/>
  <c r="K13" i="1"/>
  <c r="J23" i="1"/>
  <c r="I23" i="1"/>
  <c r="H23" i="1"/>
  <c r="G23" i="1"/>
  <c r="G13" i="1"/>
  <c r="F23" i="1"/>
  <c r="D23" i="1"/>
  <c r="C22" i="1"/>
  <c r="C21" i="1"/>
  <c r="C20" i="1"/>
  <c r="C19" i="1"/>
  <c r="C18" i="1"/>
  <c r="C17" i="1"/>
  <c r="C16" i="1"/>
  <c r="C15" i="1"/>
  <c r="C14" i="1"/>
  <c r="N13" i="1"/>
  <c r="M13" i="1"/>
  <c r="L13" i="1"/>
  <c r="J13" i="1"/>
  <c r="I13" i="1"/>
  <c r="H13" i="1"/>
  <c r="F13" i="1"/>
  <c r="D13" i="1"/>
  <c r="C29" i="1"/>
  <c r="C23" i="1"/>
  <c r="E12" i="1" l="1"/>
  <c r="C56" i="1"/>
  <c r="D55" i="1"/>
  <c r="C55" i="1" s="1"/>
  <c r="M12" i="1"/>
  <c r="I12" i="1"/>
  <c r="C47" i="1"/>
  <c r="C51" i="1"/>
  <c r="G12" i="1"/>
  <c r="J12" i="1"/>
  <c r="F12" i="1"/>
  <c r="L12" i="1"/>
  <c r="D12" i="1"/>
  <c r="H12" i="1"/>
  <c r="K12" i="1"/>
  <c r="O12" i="1"/>
  <c r="N12" i="1"/>
  <c r="C12" i="1" l="1"/>
</calcChain>
</file>

<file path=xl/sharedStrings.xml><?xml version="1.0" encoding="utf-8"?>
<sst xmlns="http://schemas.openxmlformats.org/spreadsheetml/2006/main" count="71" uniqueCount="69">
  <si>
    <t xml:space="preserve">CALENDARIO DE INGRESOS </t>
  </si>
  <si>
    <t>(Pesos)</t>
  </si>
  <si>
    <t>Ente Público:</t>
  </si>
  <si>
    <t>UNIVERSIDAD POLITECNICA DE JUVENTINO ROSAS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</si>
  <si>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</si>
  <si>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</si>
  <si>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</si>
  <si>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</si>
  <si>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</si>
  <si>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</si>
  <si>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</si>
  <si>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</si>
  <si>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</si>
  <si>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</si>
  <si>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</si>
  <si>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</si>
  <si>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</si>
  <si>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</si>
  <si>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</si>
  <si>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</si>
  <si>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</si>
  <si>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</si>
  <si>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</si>
  <si>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</si>
  <si>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</si>
  <si>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</si>
  <si>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</si>
  <si>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</si>
  <si>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</si>
  <si>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</si>
  <si>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</si>
  <si>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</si>
  <si>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</si>
  <si>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</si>
  <si>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</si>
  <si>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</si>
  <si>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</si>
  <si>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</si>
  <si>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</si>
  <si>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</si>
  <si>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</si>
  <si>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</si>
  <si>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</si>
  <si>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</si>
  <si>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</si>
  <si>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</si>
  <si>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</si>
  <si>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</si>
  <si>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</si>
  <si>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</si>
  <si>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</si>
  <si>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</si>
  <si>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</si>
  <si>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</si>
  <si>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</si>
  <si>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</si>
  <si>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</si>
  <si>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</si>
  <si>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</si>
  <si>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</si>
  <si>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</si>
  <si>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</si>
  <si>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</si>
  <si>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</si>
  <si>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</si>
  <si>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</si>
  <si>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</si>
  <si>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</si>
  <si>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Información Anual del Ejercicio Fiscal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</si>
</sst>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_ ;\-0\ "/>
    <numFmt numFmtId="165" formatCode="#,##0.00_ ;[Red]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 Light"/>
      <family val="2"/>
    </font>
    <font>
      <sz val="10"/>
      <name val="Arial"/>
      <family val="2"/>
    </font>
    <font>
      <b/>
      <sz val="10"/>
      <name val="Calibri Light"/>
      <family val="2"/>
    </font>
    <font>
      <b/>
      <sz val="10"/>
      <color theme="1"/>
      <name val="Calibri Light"/>
      <family val="2"/>
    </font>
    <font>
      <b/>
      <sz val="10"/>
      <color rgb="FF000000"/>
      <name val="Calibri Light"/>
      <family val="2"/>
    </font>
    <font>
      <sz val="10"/>
      <color rgb="FF000000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28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0" borderId="0" xfId="0" applyFont="1"/>
    <xf numFmtId="0" fontId="4" fillId="3" borderId="0" xfId="0" applyFont="1" applyFill="1" applyAlignment="1">
      <alignment horizontal="right"/>
    </xf>
    <xf numFmtId="0" fontId="4" fillId="3" borderId="1" xfId="0" applyFont="1" applyFill="1" applyBorder="1" applyProtection="1">
      <protection locked="0"/>
    </xf>
    <xf numFmtId="0" fontId="4" fillId="3" borderId="0" xfId="0" applyFont="1" applyFill="1" applyProtection="1">
      <protection locked="0"/>
    </xf>
    <xf numFmtId="0" fontId="5" fillId="2" borderId="2" xfId="0" applyFont="1" applyFill="1" applyBorder="1"/>
    <xf numFmtId="164" fontId="4" fillId="2" borderId="2" xfId="1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top" wrapText="1"/>
    </xf>
    <xf numFmtId="165" fontId="6" fillId="2" borderId="0" xfId="0" applyNumberFormat="1" applyFont="1" applyFill="1" applyAlignment="1">
      <alignment horizontal="right" vertical="center" wrapText="1"/>
    </xf>
    <xf numFmtId="165" fontId="6" fillId="2" borderId="4" xfId="0" applyNumberFormat="1" applyFont="1" applyFill="1" applyBorder="1" applyAlignment="1">
      <alignment horizontal="right" vertical="center" wrapText="1"/>
    </xf>
    <xf numFmtId="0" fontId="5" fillId="4" borderId="3" xfId="0" applyFont="1" applyFill="1" applyBorder="1" applyAlignment="1">
      <alignment horizontal="justify" vertical="top" wrapText="1"/>
    </xf>
    <xf numFmtId="165" fontId="6" fillId="4" borderId="0" xfId="0" applyNumberFormat="1" applyFont="1" applyFill="1" applyAlignment="1">
      <alignment horizontal="right" vertical="center" wrapText="1"/>
    </xf>
    <xf numFmtId="165" fontId="6" fillId="4" borderId="4" xfId="0" applyNumberFormat="1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left" vertical="top" wrapText="1" indent="1"/>
    </xf>
    <xf numFmtId="165" fontId="7" fillId="2" borderId="0" xfId="0" applyNumberFormat="1" applyFont="1" applyFill="1" applyAlignment="1">
      <alignment horizontal="right" vertical="center" wrapText="1"/>
    </xf>
    <xf numFmtId="165" fontId="7" fillId="3" borderId="0" xfId="0" applyNumberFormat="1" applyFont="1" applyFill="1" applyAlignment="1">
      <alignment horizontal="right" vertical="center" wrapText="1"/>
    </xf>
    <xf numFmtId="165" fontId="7" fillId="3" borderId="4" xfId="0" applyNumberFormat="1" applyFont="1" applyFill="1" applyBorder="1" applyAlignment="1">
      <alignment horizontal="right" vertical="center" wrapText="1"/>
    </xf>
    <xf numFmtId="0" fontId="5" fillId="4" borderId="3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 indent="1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3" borderId="1" xfId="0" applyNumberFormat="1" applyFont="1" applyFill="1" applyBorder="1" applyAlignment="1">
      <alignment horizontal="right" vertical="center" wrapText="1"/>
    </xf>
    <xf numFmtId="165" fontId="7" fillId="3" borderId="6" xfId="0" applyNumberFormat="1" applyFont="1" applyFill="1" applyBorder="1" applyAlignment="1">
      <alignment horizontal="right" vertical="center" wrapText="1"/>
    </xf>
    <xf numFmtId="4" fontId="2" fillId="3" borderId="0" xfId="0" applyNumberFormat="1" applyFont="1" applyFill="1"/>
    <xf numFmtId="0" fontId="4" fillId="2" borderId="0" xfId="2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204107</xdr:colOff>
      <xdr:row>2</xdr:row>
      <xdr:rowOff>54428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99B356E7-3F6F-4C49-8E15-A2D8E24B14F1}"/>
            </a:ext>
          </a:extLst>
        </xdr:cNvPr>
        <xdr:cNvSpPr txBox="1"/>
      </xdr:nvSpPr>
      <xdr:spPr>
        <a:xfrm>
          <a:off x="9355727" y="4049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P71"/>
  <sheetViews>
    <sheetView tabSelected="1" zoomScale="80" zoomScaleNormal="80" workbookViewId="0">
      <selection activeCell="C48" sqref="C48"/>
    </sheetView>
  </sheetViews>
  <sheetFormatPr baseColWidth="10" defaultColWidth="5" defaultRowHeight="12.75" x14ac:dyDescent="0.2"/>
  <cols>
    <col min="1" max="1" width="2.42578125" style="2" customWidth="1"/>
    <col min="2" max="2" width="72.42578125" style="2" bestFit="1" customWidth="1"/>
    <col min="3" max="3" width="18.7109375" style="2" customWidth="1"/>
    <col min="4" max="4" width="15.42578125" style="2" customWidth="1"/>
    <col min="5" max="5" width="16.42578125" style="2" customWidth="1"/>
    <col min="6" max="7" width="16" style="2" customWidth="1"/>
    <col min="8" max="8" width="16.140625" style="2" customWidth="1"/>
    <col min="9" max="10" width="15.28515625" style="2" customWidth="1"/>
    <col min="11" max="11" width="15" style="2" customWidth="1"/>
    <col min="12" max="12" width="15.85546875" style="2" customWidth="1"/>
    <col min="13" max="13" width="17.42578125" style="2" customWidth="1"/>
    <col min="14" max="14" width="16.140625" style="2" customWidth="1"/>
    <col min="15" max="15" width="15.28515625" style="2" customWidth="1"/>
    <col min="16" max="16" width="12" style="2" bestFit="1" customWidth="1"/>
    <col min="17" max="16384" width="5" style="2"/>
  </cols>
  <sheetData>
    <row r="3" spans="1:15" x14ac:dyDescent="0.2">
      <c r="A3" s="1"/>
      <c r="B3" s="25" t="s">
        <v>0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1:15" x14ac:dyDescent="0.2">
      <c r="A4" s="1"/>
      <c r="B4" s="25" t="s">
        <v>68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</row>
    <row r="5" spans="1:15" x14ac:dyDescent="0.2">
      <c r="A5" s="1"/>
      <c r="B5" s="25" t="s">
        <v>1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</row>
    <row r="6" spans="1:15" s="3" customFormat="1" x14ac:dyDescent="0.2"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</row>
    <row r="7" spans="1:15" s="3" customFormat="1" x14ac:dyDescent="0.2">
      <c r="B7" s="4" t="s">
        <v>2</v>
      </c>
      <c r="C7" s="5" t="s">
        <v>3</v>
      </c>
      <c r="D7" s="5"/>
      <c r="E7" s="5"/>
      <c r="F7" s="5"/>
      <c r="G7" s="6"/>
      <c r="H7" s="6"/>
      <c r="I7" s="6"/>
      <c r="J7" s="6"/>
      <c r="K7" s="6"/>
      <c r="L7" s="6"/>
      <c r="M7" s="6"/>
      <c r="N7" s="6"/>
      <c r="O7" s="6"/>
    </row>
    <row r="8" spans="1:15" s="3" customFormat="1" x14ac:dyDescent="0.2"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</row>
    <row r="9" spans="1:15" s="3" customFormat="1" x14ac:dyDescent="0.2"/>
    <row r="10" spans="1:15" s="3" customFormat="1" x14ac:dyDescent="0.2"/>
    <row r="11" spans="1:15" x14ac:dyDescent="0.2">
      <c r="B11" s="7"/>
      <c r="C11" s="8" t="s">
        <v>4</v>
      </c>
      <c r="D11" s="8" t="s">
        <v>5</v>
      </c>
      <c r="E11" s="8" t="s">
        <v>6</v>
      </c>
      <c r="F11" s="8" t="s">
        <v>7</v>
      </c>
      <c r="G11" s="8" t="s">
        <v>8</v>
      </c>
      <c r="H11" s="8" t="s">
        <v>9</v>
      </c>
      <c r="I11" s="8" t="s">
        <v>10</v>
      </c>
      <c r="J11" s="8" t="s">
        <v>11</v>
      </c>
      <c r="K11" s="8" t="s">
        <v>12</v>
      </c>
      <c r="L11" s="8" t="s">
        <v>13</v>
      </c>
      <c r="M11" s="8" t="s">
        <v>14</v>
      </c>
      <c r="N11" s="8" t="s">
        <v>15</v>
      </c>
      <c r="O11" s="8" t="s">
        <v>16</v>
      </c>
    </row>
    <row r="12" spans="1:15" x14ac:dyDescent="0.2">
      <c r="B12" s="9" t="s">
        <v>17</v>
      </c>
      <c r="C12" s="10">
        <f>+D12+E12+F12+G12+H12+I12+J12+K12+L12+M12+N12+O12</f>
        <v>59505229.719999999</v>
      </c>
      <c r="D12" s="10">
        <f t="shared" ref="D12:O12" si="0">+D13+D23+D29+D32+D39+D43+D47+D51+D55+D62</f>
        <v>4096869.75</v>
      </c>
      <c r="E12" s="10">
        <f t="shared" si="0"/>
        <v>4533872.2600000007</v>
      </c>
      <c r="F12" s="10">
        <f t="shared" si="0"/>
        <v>11666073.51</v>
      </c>
      <c r="G12" s="10">
        <f t="shared" si="0"/>
        <v>9660990.5099999998</v>
      </c>
      <c r="H12" s="10">
        <f t="shared" si="0"/>
        <v>4641774.37</v>
      </c>
      <c r="I12" s="10">
        <f t="shared" si="0"/>
        <v>4707901.6500000004</v>
      </c>
      <c r="J12" s="10">
        <f t="shared" si="0"/>
        <v>5018902.6399999997</v>
      </c>
      <c r="K12" s="10">
        <f t="shared" si="0"/>
        <v>2844655.62</v>
      </c>
      <c r="L12" s="10">
        <f t="shared" si="0"/>
        <v>2490978.91</v>
      </c>
      <c r="M12" s="10">
        <f t="shared" si="0"/>
        <v>4572403.74</v>
      </c>
      <c r="N12" s="10">
        <f t="shared" si="0"/>
        <v>2211822.7799999998</v>
      </c>
      <c r="O12" s="11">
        <f t="shared" si="0"/>
        <v>3058983.98</v>
      </c>
    </row>
    <row r="13" spans="1:15" x14ac:dyDescent="0.2">
      <c r="B13" s="12" t="s">
        <v>18</v>
      </c>
      <c r="C13" s="10">
        <f t="shared" ref="C13:C64" si="1">+D13+E13+F13+G13+H13+I13+J13+K13+L13+M13+N13+O13</f>
        <v>0</v>
      </c>
      <c r="D13" s="13">
        <f t="shared" ref="D13:O13" si="2">SUM(D14:D22)</f>
        <v>0</v>
      </c>
      <c r="E13" s="13">
        <f t="shared" si="2"/>
        <v>0</v>
      </c>
      <c r="F13" s="13">
        <f t="shared" si="2"/>
        <v>0</v>
      </c>
      <c r="G13" s="13">
        <f t="shared" si="2"/>
        <v>0</v>
      </c>
      <c r="H13" s="13">
        <f t="shared" si="2"/>
        <v>0</v>
      </c>
      <c r="I13" s="13">
        <f t="shared" si="2"/>
        <v>0</v>
      </c>
      <c r="J13" s="13">
        <f t="shared" si="2"/>
        <v>0</v>
      </c>
      <c r="K13" s="13">
        <f t="shared" si="2"/>
        <v>0</v>
      </c>
      <c r="L13" s="13">
        <f t="shared" si="2"/>
        <v>0</v>
      </c>
      <c r="M13" s="13">
        <f t="shared" si="2"/>
        <v>0</v>
      </c>
      <c r="N13" s="13">
        <f t="shared" si="2"/>
        <v>0</v>
      </c>
      <c r="O13" s="14">
        <f t="shared" si="2"/>
        <v>0</v>
      </c>
    </row>
    <row r="14" spans="1:15" x14ac:dyDescent="0.2">
      <c r="B14" s="15" t="s">
        <v>19</v>
      </c>
      <c r="C14" s="16">
        <f t="shared" si="1"/>
        <v>0</v>
      </c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8"/>
    </row>
    <row r="15" spans="1:15" x14ac:dyDescent="0.2">
      <c r="B15" s="15" t="s">
        <v>20</v>
      </c>
      <c r="C15" s="16">
        <f t="shared" si="1"/>
        <v>0</v>
      </c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8"/>
    </row>
    <row r="16" spans="1:15" x14ac:dyDescent="0.2">
      <c r="B16" s="15" t="s">
        <v>21</v>
      </c>
      <c r="C16" s="16">
        <f t="shared" si="1"/>
        <v>0</v>
      </c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8"/>
    </row>
    <row r="17" spans="2:15" x14ac:dyDescent="0.2">
      <c r="B17" s="15" t="s">
        <v>22</v>
      </c>
      <c r="C17" s="16">
        <f t="shared" si="1"/>
        <v>0</v>
      </c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8"/>
    </row>
    <row r="18" spans="2:15" x14ac:dyDescent="0.2">
      <c r="B18" s="15" t="s">
        <v>23</v>
      </c>
      <c r="C18" s="16">
        <f t="shared" si="1"/>
        <v>0</v>
      </c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8"/>
    </row>
    <row r="19" spans="2:15" x14ac:dyDescent="0.2">
      <c r="B19" s="15" t="s">
        <v>24</v>
      </c>
      <c r="C19" s="16">
        <f t="shared" si="1"/>
        <v>0</v>
      </c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8"/>
    </row>
    <row r="20" spans="2:15" x14ac:dyDescent="0.2">
      <c r="B20" s="15" t="s">
        <v>25</v>
      </c>
      <c r="C20" s="16">
        <f t="shared" si="1"/>
        <v>0</v>
      </c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8"/>
    </row>
    <row r="21" spans="2:15" x14ac:dyDescent="0.2">
      <c r="B21" s="15" t="s">
        <v>26</v>
      </c>
      <c r="C21" s="16">
        <f t="shared" si="1"/>
        <v>0</v>
      </c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8"/>
    </row>
    <row r="22" spans="2:15" ht="25.5" x14ac:dyDescent="0.2">
      <c r="B22" s="15" t="s">
        <v>27</v>
      </c>
      <c r="C22" s="16">
        <f t="shared" si="1"/>
        <v>0</v>
      </c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8"/>
    </row>
    <row r="23" spans="2:15" x14ac:dyDescent="0.2">
      <c r="B23" s="19" t="s">
        <v>28</v>
      </c>
      <c r="C23" s="10">
        <f t="shared" si="1"/>
        <v>0</v>
      </c>
      <c r="D23" s="13">
        <f t="shared" ref="D23:O23" si="3">SUM(D24:D28)</f>
        <v>0</v>
      </c>
      <c r="E23" s="13">
        <f t="shared" si="3"/>
        <v>0</v>
      </c>
      <c r="F23" s="13">
        <f t="shared" si="3"/>
        <v>0</v>
      </c>
      <c r="G23" s="13">
        <f t="shared" si="3"/>
        <v>0</v>
      </c>
      <c r="H23" s="13">
        <f t="shared" si="3"/>
        <v>0</v>
      </c>
      <c r="I23" s="13">
        <f t="shared" si="3"/>
        <v>0</v>
      </c>
      <c r="J23" s="13">
        <f t="shared" si="3"/>
        <v>0</v>
      </c>
      <c r="K23" s="13">
        <f t="shared" si="3"/>
        <v>0</v>
      </c>
      <c r="L23" s="13">
        <f t="shared" si="3"/>
        <v>0</v>
      </c>
      <c r="M23" s="13">
        <f t="shared" si="3"/>
        <v>0</v>
      </c>
      <c r="N23" s="13">
        <f t="shared" si="3"/>
        <v>0</v>
      </c>
      <c r="O23" s="14">
        <f t="shared" si="3"/>
        <v>0</v>
      </c>
    </row>
    <row r="24" spans="2:15" x14ac:dyDescent="0.2">
      <c r="B24" s="15" t="s">
        <v>29</v>
      </c>
      <c r="C24" s="16">
        <f t="shared" si="1"/>
        <v>0</v>
      </c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8"/>
    </row>
    <row r="25" spans="2:15" x14ac:dyDescent="0.2">
      <c r="B25" s="15" t="s">
        <v>30</v>
      </c>
      <c r="C25" s="16">
        <f t="shared" si="1"/>
        <v>0</v>
      </c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8"/>
    </row>
    <row r="26" spans="2:15" x14ac:dyDescent="0.2">
      <c r="B26" s="15" t="s">
        <v>31</v>
      </c>
      <c r="C26" s="16">
        <f t="shared" si="1"/>
        <v>0</v>
      </c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8"/>
    </row>
    <row r="27" spans="2:15" x14ac:dyDescent="0.2">
      <c r="B27" s="15" t="s">
        <v>32</v>
      </c>
      <c r="C27" s="16">
        <f t="shared" si="1"/>
        <v>0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8">
        <v>0</v>
      </c>
    </row>
    <row r="28" spans="2:15" x14ac:dyDescent="0.2">
      <c r="B28" s="15" t="s">
        <v>25</v>
      </c>
      <c r="C28" s="16">
        <f t="shared" si="1"/>
        <v>0</v>
      </c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8"/>
    </row>
    <row r="29" spans="2:15" x14ac:dyDescent="0.2">
      <c r="B29" s="19" t="s">
        <v>33</v>
      </c>
      <c r="C29" s="10">
        <f t="shared" si="1"/>
        <v>0</v>
      </c>
      <c r="D29" s="13">
        <f t="shared" ref="D29:O29" si="4">SUM(D30:D31)</f>
        <v>0</v>
      </c>
      <c r="E29" s="13">
        <f t="shared" si="4"/>
        <v>0</v>
      </c>
      <c r="F29" s="13">
        <f t="shared" si="4"/>
        <v>0</v>
      </c>
      <c r="G29" s="13">
        <f t="shared" si="4"/>
        <v>0</v>
      </c>
      <c r="H29" s="13">
        <f t="shared" si="4"/>
        <v>0</v>
      </c>
      <c r="I29" s="13">
        <f t="shared" si="4"/>
        <v>0</v>
      </c>
      <c r="J29" s="13">
        <f t="shared" si="4"/>
        <v>0</v>
      </c>
      <c r="K29" s="13">
        <f t="shared" si="4"/>
        <v>0</v>
      </c>
      <c r="L29" s="13">
        <f t="shared" si="4"/>
        <v>0</v>
      </c>
      <c r="M29" s="13">
        <f t="shared" si="4"/>
        <v>0</v>
      </c>
      <c r="N29" s="13">
        <f t="shared" si="4"/>
        <v>0</v>
      </c>
      <c r="O29" s="14">
        <f t="shared" si="4"/>
        <v>0</v>
      </c>
    </row>
    <row r="30" spans="2:15" x14ac:dyDescent="0.2">
      <c r="B30" s="15" t="s">
        <v>34</v>
      </c>
      <c r="C30" s="16">
        <f t="shared" si="1"/>
        <v>0</v>
      </c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8"/>
    </row>
    <row r="31" spans="2:15" ht="25.5" x14ac:dyDescent="0.2">
      <c r="B31" s="15" t="s">
        <v>35</v>
      </c>
      <c r="C31" s="16">
        <f t="shared" si="1"/>
        <v>0</v>
      </c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8"/>
    </row>
    <row r="32" spans="2:15" x14ac:dyDescent="0.2">
      <c r="B32" s="12" t="s">
        <v>36</v>
      </c>
      <c r="C32" s="10">
        <f t="shared" si="1"/>
        <v>0</v>
      </c>
      <c r="D32" s="13">
        <f t="shared" ref="D32:O32" si="5">SUM(D33:D38)</f>
        <v>0</v>
      </c>
      <c r="E32" s="13">
        <f t="shared" si="5"/>
        <v>0</v>
      </c>
      <c r="F32" s="13">
        <f t="shared" si="5"/>
        <v>0</v>
      </c>
      <c r="G32" s="13">
        <f t="shared" si="5"/>
        <v>0</v>
      </c>
      <c r="H32" s="13">
        <f t="shared" si="5"/>
        <v>0</v>
      </c>
      <c r="I32" s="13">
        <f t="shared" si="5"/>
        <v>0</v>
      </c>
      <c r="J32" s="13">
        <f t="shared" si="5"/>
        <v>0</v>
      </c>
      <c r="K32" s="13">
        <f t="shared" si="5"/>
        <v>0</v>
      </c>
      <c r="L32" s="13">
        <f t="shared" si="5"/>
        <v>0</v>
      </c>
      <c r="M32" s="13">
        <f t="shared" si="5"/>
        <v>0</v>
      </c>
      <c r="N32" s="13">
        <f t="shared" si="5"/>
        <v>0</v>
      </c>
      <c r="O32" s="14">
        <f t="shared" si="5"/>
        <v>0</v>
      </c>
    </row>
    <row r="33" spans="2:15" x14ac:dyDescent="0.2">
      <c r="B33" s="15" t="s">
        <v>37</v>
      </c>
      <c r="C33" s="16">
        <f t="shared" si="1"/>
        <v>0</v>
      </c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8"/>
    </row>
    <row r="34" spans="2:15" x14ac:dyDescent="0.2">
      <c r="B34" s="15" t="s">
        <v>38</v>
      </c>
      <c r="C34" s="16">
        <f t="shared" si="1"/>
        <v>0</v>
      </c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8"/>
    </row>
    <row r="35" spans="2:15" x14ac:dyDescent="0.2">
      <c r="B35" s="15" t="s">
        <v>39</v>
      </c>
      <c r="C35" s="16">
        <f t="shared" si="1"/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8">
        <v>0</v>
      </c>
    </row>
    <row r="36" spans="2:15" x14ac:dyDescent="0.2">
      <c r="B36" s="15" t="s">
        <v>40</v>
      </c>
      <c r="C36" s="16">
        <f t="shared" si="1"/>
        <v>0</v>
      </c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8"/>
    </row>
    <row r="37" spans="2:15" x14ac:dyDescent="0.2">
      <c r="B37" s="15" t="s">
        <v>25</v>
      </c>
      <c r="C37" s="16">
        <f t="shared" si="1"/>
        <v>0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8"/>
    </row>
    <row r="38" spans="2:15" ht="25.5" x14ac:dyDescent="0.2">
      <c r="B38" s="15" t="s">
        <v>41</v>
      </c>
      <c r="C38" s="16">
        <f t="shared" si="1"/>
        <v>0</v>
      </c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8"/>
    </row>
    <row r="39" spans="2:15" x14ac:dyDescent="0.2">
      <c r="B39" s="12" t="s">
        <v>42</v>
      </c>
      <c r="C39" s="10">
        <f t="shared" si="1"/>
        <v>0</v>
      </c>
      <c r="D39" s="13">
        <f t="shared" ref="D39:O39" si="6">SUM(D40:D42)</f>
        <v>0</v>
      </c>
      <c r="E39" s="13">
        <f t="shared" si="6"/>
        <v>0</v>
      </c>
      <c r="F39" s="13">
        <f t="shared" si="6"/>
        <v>0</v>
      </c>
      <c r="G39" s="13">
        <f t="shared" si="6"/>
        <v>0</v>
      </c>
      <c r="H39" s="13">
        <f t="shared" si="6"/>
        <v>0</v>
      </c>
      <c r="I39" s="13">
        <f t="shared" si="6"/>
        <v>0</v>
      </c>
      <c r="J39" s="13">
        <f t="shared" si="6"/>
        <v>0</v>
      </c>
      <c r="K39" s="13">
        <f t="shared" si="6"/>
        <v>0</v>
      </c>
      <c r="L39" s="13">
        <f t="shared" si="6"/>
        <v>0</v>
      </c>
      <c r="M39" s="13">
        <f t="shared" si="6"/>
        <v>0</v>
      </c>
      <c r="N39" s="13">
        <f t="shared" si="6"/>
        <v>0</v>
      </c>
      <c r="O39" s="14">
        <f t="shared" si="6"/>
        <v>0</v>
      </c>
    </row>
    <row r="40" spans="2:15" x14ac:dyDescent="0.2">
      <c r="B40" s="15" t="s">
        <v>43</v>
      </c>
      <c r="C40" s="16">
        <f t="shared" si="1"/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8">
        <v>0</v>
      </c>
    </row>
    <row r="41" spans="2:15" x14ac:dyDescent="0.2">
      <c r="B41" s="15" t="s">
        <v>44</v>
      </c>
      <c r="C41" s="16">
        <f t="shared" si="1"/>
        <v>0</v>
      </c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8"/>
    </row>
    <row r="42" spans="2:15" ht="25.5" x14ac:dyDescent="0.2">
      <c r="B42" s="15" t="s">
        <v>45</v>
      </c>
      <c r="C42" s="16">
        <f t="shared" si="1"/>
        <v>0</v>
      </c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8"/>
    </row>
    <row r="43" spans="2:15" x14ac:dyDescent="0.2">
      <c r="B43" s="12" t="s">
        <v>46</v>
      </c>
      <c r="C43" s="10">
        <f t="shared" si="1"/>
        <v>0</v>
      </c>
      <c r="D43" s="13">
        <f t="shared" ref="D43:O43" si="7">SUM(D44:D46)</f>
        <v>0</v>
      </c>
      <c r="E43" s="13">
        <f t="shared" si="7"/>
        <v>0</v>
      </c>
      <c r="F43" s="13">
        <f t="shared" si="7"/>
        <v>0</v>
      </c>
      <c r="G43" s="13">
        <f t="shared" si="7"/>
        <v>0</v>
      </c>
      <c r="H43" s="13">
        <f t="shared" si="7"/>
        <v>0</v>
      </c>
      <c r="I43" s="13">
        <f t="shared" si="7"/>
        <v>0</v>
      </c>
      <c r="J43" s="13">
        <f t="shared" si="7"/>
        <v>0</v>
      </c>
      <c r="K43" s="13">
        <f t="shared" si="7"/>
        <v>0</v>
      </c>
      <c r="L43" s="13">
        <f t="shared" si="7"/>
        <v>0</v>
      </c>
      <c r="M43" s="13">
        <f t="shared" si="7"/>
        <v>0</v>
      </c>
      <c r="N43" s="13">
        <f t="shared" si="7"/>
        <v>0</v>
      </c>
      <c r="O43" s="14">
        <f t="shared" si="7"/>
        <v>0</v>
      </c>
    </row>
    <row r="44" spans="2:15" x14ac:dyDescent="0.2">
      <c r="B44" s="15" t="s">
        <v>47</v>
      </c>
      <c r="C44" s="16">
        <f t="shared" si="1"/>
        <v>0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8">
        <v>0</v>
      </c>
    </row>
    <row r="45" spans="2:15" x14ac:dyDescent="0.2">
      <c r="B45" s="15" t="s">
        <v>48</v>
      </c>
      <c r="C45" s="16">
        <f t="shared" si="1"/>
        <v>0</v>
      </c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8"/>
    </row>
    <row r="46" spans="2:15" ht="25.5" x14ac:dyDescent="0.2">
      <c r="B46" s="15" t="s">
        <v>49</v>
      </c>
      <c r="C46" s="16">
        <f t="shared" si="1"/>
        <v>0</v>
      </c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8"/>
    </row>
    <row r="47" spans="2:15" x14ac:dyDescent="0.2">
      <c r="B47" s="19" t="s">
        <v>50</v>
      </c>
      <c r="C47" s="10">
        <f t="shared" si="1"/>
        <v>7997136</v>
      </c>
      <c r="D47" s="13">
        <f t="shared" ref="D47:O47" si="8">SUM(D48:D50)</f>
        <v>133538.91</v>
      </c>
      <c r="E47" s="13">
        <f t="shared" si="8"/>
        <v>226576.94</v>
      </c>
      <c r="F47" s="13">
        <f t="shared" si="8"/>
        <v>424463</v>
      </c>
      <c r="G47" s="13">
        <f t="shared" si="8"/>
        <v>403540</v>
      </c>
      <c r="H47" s="13">
        <f t="shared" si="8"/>
        <v>551468.68000000005</v>
      </c>
      <c r="I47" s="13">
        <f t="shared" si="8"/>
        <v>488410</v>
      </c>
      <c r="J47" s="13">
        <f t="shared" si="8"/>
        <v>997031.72</v>
      </c>
      <c r="K47" s="13">
        <f t="shared" si="8"/>
        <v>1483152.92</v>
      </c>
      <c r="L47" s="13">
        <f t="shared" si="8"/>
        <v>1102426.21</v>
      </c>
      <c r="M47" s="13">
        <f t="shared" si="8"/>
        <v>491479.92</v>
      </c>
      <c r="N47" s="13">
        <f t="shared" si="8"/>
        <v>1038708.86</v>
      </c>
      <c r="O47" s="14">
        <f t="shared" si="8"/>
        <v>656338.84</v>
      </c>
    </row>
    <row r="48" spans="2:15" x14ac:dyDescent="0.2">
      <c r="B48" s="15" t="s">
        <v>51</v>
      </c>
      <c r="C48" s="16">
        <f>+D48+E48+F48+G48+H48+I48+J48+K48+L48+M48+N48+O48</f>
        <v>7997136</v>
      </c>
      <c r="D48" s="17">
        <v>133538.91</v>
      </c>
      <c r="E48" s="17">
        <v>226576.94</v>
      </c>
      <c r="F48" s="17">
        <v>424463</v>
      </c>
      <c r="G48" s="17">
        <v>403540</v>
      </c>
      <c r="H48" s="17">
        <v>551468.68000000005</v>
      </c>
      <c r="I48" s="17">
        <v>488410</v>
      </c>
      <c r="J48" s="17">
        <v>997031.72</v>
      </c>
      <c r="K48" s="17">
        <v>1483152.92</v>
      </c>
      <c r="L48" s="17">
        <v>1102426.21</v>
      </c>
      <c r="M48" s="17">
        <v>491479.92</v>
      </c>
      <c r="N48" s="17">
        <v>1038708.86</v>
      </c>
      <c r="O48" s="18">
        <v>656338.84</v>
      </c>
    </row>
    <row r="49" spans="2:15" x14ac:dyDescent="0.2">
      <c r="B49" s="15" t="s">
        <v>52</v>
      </c>
      <c r="C49" s="16">
        <f t="shared" si="1"/>
        <v>0</v>
      </c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8"/>
    </row>
    <row r="50" spans="2:15" ht="25.5" x14ac:dyDescent="0.2">
      <c r="B50" s="15" t="s">
        <v>53</v>
      </c>
      <c r="C50" s="16">
        <f t="shared" si="1"/>
        <v>0</v>
      </c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8"/>
    </row>
    <row r="51" spans="2:15" x14ac:dyDescent="0.2">
      <c r="B51" s="12" t="s">
        <v>54</v>
      </c>
      <c r="C51" s="10">
        <f t="shared" si="1"/>
        <v>17416195</v>
      </c>
      <c r="D51" s="13">
        <f t="shared" ref="D51:O51" si="9">SUM(D52:D54)</f>
        <v>0</v>
      </c>
      <c r="E51" s="13">
        <f t="shared" si="9"/>
        <v>0</v>
      </c>
      <c r="F51" s="13">
        <f t="shared" si="9"/>
        <v>6966478</v>
      </c>
      <c r="G51" s="13">
        <f t="shared" si="9"/>
        <v>5224858</v>
      </c>
      <c r="H51" s="13">
        <f t="shared" si="9"/>
        <v>0</v>
      </c>
      <c r="I51" s="13">
        <f t="shared" si="9"/>
        <v>0</v>
      </c>
      <c r="J51" s="13">
        <f t="shared" si="9"/>
        <v>2612429</v>
      </c>
      <c r="K51" s="13">
        <f t="shared" si="9"/>
        <v>0</v>
      </c>
      <c r="L51" s="13">
        <f t="shared" si="9"/>
        <v>0</v>
      </c>
      <c r="M51" s="13">
        <f t="shared" si="9"/>
        <v>2612430</v>
      </c>
      <c r="N51" s="13">
        <f t="shared" si="9"/>
        <v>0</v>
      </c>
      <c r="O51" s="14">
        <f t="shared" si="9"/>
        <v>0</v>
      </c>
    </row>
    <row r="52" spans="2:15" x14ac:dyDescent="0.2">
      <c r="B52" s="15" t="s">
        <v>55</v>
      </c>
      <c r="C52" s="16">
        <f t="shared" si="1"/>
        <v>0</v>
      </c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8"/>
    </row>
    <row r="53" spans="2:15" x14ac:dyDescent="0.2">
      <c r="B53" s="15" t="s">
        <v>56</v>
      </c>
      <c r="C53" s="16">
        <f t="shared" si="1"/>
        <v>0</v>
      </c>
      <c r="D53" s="17">
        <v>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8">
        <v>0</v>
      </c>
    </row>
    <row r="54" spans="2:15" x14ac:dyDescent="0.2">
      <c r="B54" s="15" t="s">
        <v>57</v>
      </c>
      <c r="C54" s="16">
        <f t="shared" si="1"/>
        <v>17416195</v>
      </c>
      <c r="D54" s="17">
        <v>0</v>
      </c>
      <c r="E54" s="17">
        <v>0</v>
      </c>
      <c r="F54" s="17">
        <v>6966478</v>
      </c>
      <c r="G54" s="17">
        <v>5224858</v>
      </c>
      <c r="H54" s="17">
        <v>0</v>
      </c>
      <c r="I54" s="17">
        <v>0</v>
      </c>
      <c r="J54" s="17">
        <v>2612429</v>
      </c>
      <c r="K54" s="17">
        <v>0</v>
      </c>
      <c r="L54" s="17">
        <v>0</v>
      </c>
      <c r="M54" s="17">
        <v>2612430</v>
      </c>
      <c r="N54" s="17">
        <v>0</v>
      </c>
      <c r="O54" s="18">
        <v>0</v>
      </c>
    </row>
    <row r="55" spans="2:15" x14ac:dyDescent="0.2">
      <c r="B55" s="12" t="s">
        <v>58</v>
      </c>
      <c r="C55" s="10">
        <f t="shared" si="1"/>
        <v>34091898.720000006</v>
      </c>
      <c r="D55" s="13">
        <f t="shared" ref="D55:O55" si="10">SUM(D56:D61)</f>
        <v>3963330.84</v>
      </c>
      <c r="E55" s="13">
        <f t="shared" si="10"/>
        <v>4307295.32</v>
      </c>
      <c r="F55" s="13">
        <f t="shared" si="10"/>
        <v>4275132.51</v>
      </c>
      <c r="G55" s="13">
        <f t="shared" si="10"/>
        <v>4032592.51</v>
      </c>
      <c r="H55" s="13">
        <f t="shared" si="10"/>
        <v>4090305.69</v>
      </c>
      <c r="I55" s="13">
        <f t="shared" si="10"/>
        <v>4219491.6500000004</v>
      </c>
      <c r="J55" s="13">
        <f t="shared" si="10"/>
        <v>1409441.92</v>
      </c>
      <c r="K55" s="13">
        <f t="shared" si="10"/>
        <v>1361502.7</v>
      </c>
      <c r="L55" s="13">
        <f t="shared" si="10"/>
        <v>1388552.7</v>
      </c>
      <c r="M55" s="13">
        <f t="shared" si="10"/>
        <v>1468493.82</v>
      </c>
      <c r="N55" s="13">
        <f t="shared" si="10"/>
        <v>1173113.92</v>
      </c>
      <c r="O55" s="14">
        <f t="shared" si="10"/>
        <v>2402645.14</v>
      </c>
    </row>
    <row r="56" spans="2:15" x14ac:dyDescent="0.2">
      <c r="B56" s="15" t="s">
        <v>59</v>
      </c>
      <c r="C56" s="16">
        <f t="shared" si="1"/>
        <v>34091898.720000006</v>
      </c>
      <c r="D56" s="17">
        <f>2665440.89+1297889.95</f>
        <v>3963330.84</v>
      </c>
      <c r="E56" s="17">
        <f>2665440.89+1641854.43</f>
        <v>4307295.32</v>
      </c>
      <c r="F56" s="17">
        <f>2665440.89+1609691.62</f>
        <v>4275132.51</v>
      </c>
      <c r="G56" s="17">
        <f>2487569.77+1545022.74</f>
        <v>4032592.51</v>
      </c>
      <c r="H56" s="17">
        <f>2463018.04+1627287.65</f>
        <v>4090305.69</v>
      </c>
      <c r="I56" s="17">
        <f>2329921.75+1889569.9</f>
        <v>4219491.6500000004</v>
      </c>
      <c r="J56" s="17">
        <v>1409441.92</v>
      </c>
      <c r="K56" s="17">
        <v>1361502.7</v>
      </c>
      <c r="L56" s="17">
        <v>1388552.7</v>
      </c>
      <c r="M56" s="17">
        <v>1468493.82</v>
      </c>
      <c r="N56" s="17">
        <v>1173113.92</v>
      </c>
      <c r="O56" s="18">
        <f>2139362.77+263282.37</f>
        <v>2402645.14</v>
      </c>
    </row>
    <row r="57" spans="2:15" x14ac:dyDescent="0.2">
      <c r="B57" s="15" t="s">
        <v>60</v>
      </c>
      <c r="C57" s="16">
        <f t="shared" si="1"/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8">
        <v>0</v>
      </c>
    </row>
    <row r="58" spans="2:15" x14ac:dyDescent="0.2">
      <c r="B58" s="15" t="s">
        <v>61</v>
      </c>
      <c r="C58" s="16">
        <f t="shared" si="1"/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8">
        <v>0</v>
      </c>
    </row>
    <row r="59" spans="2:15" x14ac:dyDescent="0.2">
      <c r="B59" s="15" t="s">
        <v>62</v>
      </c>
      <c r="C59" s="16">
        <f t="shared" si="1"/>
        <v>0</v>
      </c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8"/>
    </row>
    <row r="60" spans="2:15" x14ac:dyDescent="0.2">
      <c r="B60" s="15" t="s">
        <v>63</v>
      </c>
      <c r="C60" s="16">
        <f t="shared" si="1"/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8">
        <v>0</v>
      </c>
    </row>
    <row r="61" spans="2:15" x14ac:dyDescent="0.2">
      <c r="B61" s="15" t="s">
        <v>64</v>
      </c>
      <c r="C61" s="16">
        <f t="shared" si="1"/>
        <v>0</v>
      </c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8">
        <v>0</v>
      </c>
    </row>
    <row r="62" spans="2:15" x14ac:dyDescent="0.2">
      <c r="B62" s="12" t="s">
        <v>65</v>
      </c>
      <c r="C62" s="10">
        <f t="shared" si="1"/>
        <v>0</v>
      </c>
      <c r="D62" s="13">
        <f t="shared" ref="D62:O62" si="11">SUM(D63:D64)</f>
        <v>0</v>
      </c>
      <c r="E62" s="13">
        <f t="shared" si="11"/>
        <v>0</v>
      </c>
      <c r="F62" s="13">
        <f t="shared" si="11"/>
        <v>0</v>
      </c>
      <c r="G62" s="13">
        <f t="shared" si="11"/>
        <v>0</v>
      </c>
      <c r="H62" s="13">
        <f t="shared" si="11"/>
        <v>0</v>
      </c>
      <c r="I62" s="13">
        <f t="shared" si="11"/>
        <v>0</v>
      </c>
      <c r="J62" s="13">
        <f t="shared" si="11"/>
        <v>0</v>
      </c>
      <c r="K62" s="13">
        <f t="shared" si="11"/>
        <v>0</v>
      </c>
      <c r="L62" s="13">
        <f t="shared" si="11"/>
        <v>0</v>
      </c>
      <c r="M62" s="13">
        <f t="shared" si="11"/>
        <v>0</v>
      </c>
      <c r="N62" s="13">
        <f t="shared" si="11"/>
        <v>0</v>
      </c>
      <c r="O62" s="14">
        <f t="shared" si="11"/>
        <v>0</v>
      </c>
    </row>
    <row r="63" spans="2:15" x14ac:dyDescent="0.2">
      <c r="B63" s="15" t="s">
        <v>66</v>
      </c>
      <c r="C63" s="16">
        <f t="shared" si="1"/>
        <v>0</v>
      </c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8"/>
    </row>
    <row r="64" spans="2:15" x14ac:dyDescent="0.2">
      <c r="B64" s="20" t="s">
        <v>67</v>
      </c>
      <c r="C64" s="21">
        <f t="shared" si="1"/>
        <v>0</v>
      </c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3"/>
    </row>
    <row r="65" spans="4:16" x14ac:dyDescent="0.2">
      <c r="J65" s="17"/>
    </row>
    <row r="69" spans="4:16" x14ac:dyDescent="0.2"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</row>
    <row r="70" spans="4:16" x14ac:dyDescent="0.2"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</row>
    <row r="71" spans="4:16" x14ac:dyDescent="0.2"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</row>
  </sheetData>
  <mergeCells count="5">
    <mergeCell ref="B3:O3"/>
    <mergeCell ref="B4:O4"/>
    <mergeCell ref="B5:O5"/>
    <mergeCell ref="B6:O6"/>
    <mergeCell ref="B8:O8"/>
  </mergeCells>
  <printOptions horizontalCentered="1"/>
  <pageMargins left="0.31496062992125984" right="0.31496062992125984" top="0.35433070866141736" bottom="0.35433070866141736" header="0.31496062992125984" footer="0.31496062992125984"/>
  <pageSetup scale="52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IFI-11</dc:creator>
  <cp:lastModifiedBy>Offce RecFinancieros1</cp:lastModifiedBy>
  <cp:lastPrinted>2021-08-20T18:40:23Z</cp:lastPrinted>
  <dcterms:created xsi:type="dcterms:W3CDTF">2018-04-26T21:26:10Z</dcterms:created>
  <dcterms:modified xsi:type="dcterms:W3CDTF">2025-09-24T15:45:48Z</dcterms:modified>
</cp:coreProperties>
</file>